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<sst xmlns="http://schemas.openxmlformats.org/spreadsheetml/2006/main" count="162" uniqueCount="89">
  <si>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</si>
  <si>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</si>
  <si>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</si>
  <si>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</si>
  <si>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</si>
  <si>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</si>
  <si>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</si>
  <si>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</si>
  <si>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</si>
  <si>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</si>
  <si>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</si>
  <si>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</si>
  <si>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</si>
  <si>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</si>
  <si>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</si>
  <si>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</si>
  <si>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</si>
  <si>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</si>
  <si>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</si>
  <si>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</si>
  <si>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</si>
  <si>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</si>
  <si>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</si>
  <si>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</si>
  <si>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</si>
  <si>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</si>
  <si>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</si>
  <si>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</si>
  <si>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</si>
  <si>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</si>
  <si>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</si>
  <si>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</si>
  <si>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</si>
  <si>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</si>
  <si>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</si>
  <si>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</si>
  <si>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</si>
  <si>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</si>
  <si>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</si>
  <si>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</si>
  <si>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</si>
  <si>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</si>
  <si>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</si>
  <si>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</si>
  <si>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</si>
  <si>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</si>
  <si>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</si>
  <si>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</si>
  <si>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</si>
  <si>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</si>
  <si>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</si>
  <si>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</si>
  <si>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</si>
  <si>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</si>
  <si>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</si>
  <si>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</si>
  <si>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</si>
  <si>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</si>
  <si>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</si>
  <si>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</si>
  <si>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</si>
  <si>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</si>
  <si>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</si>
  <si>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</si>
  <si>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</si>
  <si>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</si>
  <si>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</si>
  <si>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</si>
  <si>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</si>
  <si>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</si>
  <si>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</si>
  <si>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</si>
  <si>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</si>
  <si>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</si>
  <si>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</si>
  <si>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</si>
  <si>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</si>
  <si>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</si>
  <si>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</si>
  <si>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</si>
  <si>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</si>
  <si>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</si>
  <si>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</si>
  <si>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</si>
  <si>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</si>
  <si>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</si>
  <si>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</si>
  <si>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Información Estadística, Geográfica y Catastral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</si>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</sst>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18370500</v>
      </c>
      <c r="E10" s="14">
        <f t="shared" si="0"/>
        <v>498895.2099999998</v>
      </c>
      <c r="F10" s="14">
        <f t="shared" si="0"/>
        <v>18869395.209999997</v>
      </c>
      <c r="G10" s="14">
        <f t="shared" si="0"/>
        <v>12608132.99</v>
      </c>
      <c r="H10" s="14">
        <f t="shared" si="0"/>
        <v>12608132.99</v>
      </c>
      <c r="I10" s="14">
        <f t="shared" si="0"/>
        <v>6261262.220000001</v>
      </c>
    </row>
    <row r="11" spans="2:9" ht="12.75">
      <c r="B11" s="3" t="s">
        <v>12</v>
      </c>
      <c r="C11" s="9"/>
      <c r="D11" s="15">
        <f aca="true" t="shared" si="1" ref="D11:I11">SUM(D12:D18)</f>
        <v>13862661</v>
      </c>
      <c r="E11" s="15">
        <f t="shared" si="1"/>
        <v>-1.3096723705530167E-10</v>
      </c>
      <c r="F11" s="15">
        <f t="shared" si="1"/>
        <v>13862661</v>
      </c>
      <c r="G11" s="15">
        <f t="shared" si="1"/>
        <v>8586291.61</v>
      </c>
      <c r="H11" s="15">
        <f t="shared" si="1"/>
        <v>8586291.61</v>
      </c>
      <c r="I11" s="15">
        <f t="shared" si="1"/>
        <v>5276369.390000001</v>
      </c>
    </row>
    <row r="12" spans="2:9" ht="12.75">
      <c r="B12" s="13" t="s">
        <v>13</v>
      </c>
      <c r="C12" s="11"/>
      <c r="D12" s="15">
        <v>8028000</v>
      </c>
      <c r="E12" s="16">
        <v>1622494.65</v>
      </c>
      <c r="F12" s="16">
        <f>D12+E12</f>
        <v>9650494.65</v>
      </c>
      <c r="G12" s="16">
        <v>5832790.51</v>
      </c>
      <c r="H12" s="16">
        <v>5832790.51</v>
      </c>
      <c r="I12" s="16">
        <f>F12-G12</f>
        <v>3817704.1400000006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2672473</v>
      </c>
      <c r="E14" s="16">
        <v>-1477138.79</v>
      </c>
      <c r="F14" s="16">
        <f t="shared" si="2"/>
        <v>1195334.21</v>
      </c>
      <c r="G14" s="16">
        <v>527215.96</v>
      </c>
      <c r="H14" s="16">
        <v>527215.96</v>
      </c>
      <c r="I14" s="16">
        <f t="shared" si="3"/>
        <v>668118.25</v>
      </c>
    </row>
    <row r="15" spans="2:9" ht="12.75">
      <c r="B15" s="13" t="s">
        <v>16</v>
      </c>
      <c r="C15" s="11"/>
      <c r="D15" s="15">
        <v>3098568</v>
      </c>
      <c r="E15" s="16">
        <v>-97640.86</v>
      </c>
      <c r="F15" s="16">
        <f t="shared" si="2"/>
        <v>3000927.14</v>
      </c>
      <c r="G15" s="16">
        <v>2226285.14</v>
      </c>
      <c r="H15" s="16">
        <v>2226285.14</v>
      </c>
      <c r="I15" s="16">
        <f t="shared" si="3"/>
        <v>774642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63620</v>
      </c>
      <c r="E17" s="16">
        <v>-47715</v>
      </c>
      <c r="F17" s="16">
        <f t="shared" si="2"/>
        <v>15905</v>
      </c>
      <c r="G17" s="16">
        <v>0</v>
      </c>
      <c r="H17" s="16">
        <v>0</v>
      </c>
      <c r="I17" s="16">
        <f t="shared" si="3"/>
        <v>15905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744670</v>
      </c>
      <c r="E19" s="15">
        <f t="shared" si="4"/>
        <v>494540.19999999995</v>
      </c>
      <c r="F19" s="15">
        <f t="shared" si="4"/>
        <v>1239210.2</v>
      </c>
      <c r="G19" s="15">
        <f t="shared" si="4"/>
        <v>1098034.9200000002</v>
      </c>
      <c r="H19" s="15">
        <f t="shared" si="4"/>
        <v>1098034.9200000002</v>
      </c>
      <c r="I19" s="15">
        <f t="shared" si="4"/>
        <v>141175.27999999997</v>
      </c>
    </row>
    <row r="20" spans="2:9" ht="12.75">
      <c r="B20" s="13" t="s">
        <v>21</v>
      </c>
      <c r="C20" s="11"/>
      <c r="D20" s="15">
        <v>199117</v>
      </c>
      <c r="E20" s="16">
        <v>290174.31</v>
      </c>
      <c r="F20" s="15">
        <f aca="true" t="shared" si="5" ref="F20:F28">D20+E20</f>
        <v>489291.31</v>
      </c>
      <c r="G20" s="16">
        <v>460370.89</v>
      </c>
      <c r="H20" s="16">
        <v>460370.89</v>
      </c>
      <c r="I20" s="16">
        <f>F20-G20</f>
        <v>28920.419999999984</v>
      </c>
    </row>
    <row r="21" spans="2:9" ht="12.75">
      <c r="B21" s="13" t="s">
        <v>22</v>
      </c>
      <c r="C21" s="11"/>
      <c r="D21" s="15">
        <v>13853</v>
      </c>
      <c r="E21" s="16">
        <v>62663.95</v>
      </c>
      <c r="F21" s="15">
        <f t="shared" si="5"/>
        <v>76516.95</v>
      </c>
      <c r="G21" s="16">
        <v>72670.94</v>
      </c>
      <c r="H21" s="16">
        <v>72670.94</v>
      </c>
      <c r="I21" s="16">
        <f aca="true" t="shared" si="6" ref="I21:I83">F21-G21</f>
        <v>3846.0099999999948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1500</v>
      </c>
      <c r="E23" s="16">
        <v>63779.25</v>
      </c>
      <c r="F23" s="15">
        <f t="shared" si="5"/>
        <v>65279.25</v>
      </c>
      <c r="G23" s="16">
        <v>30070.4</v>
      </c>
      <c r="H23" s="16">
        <v>30070.4</v>
      </c>
      <c r="I23" s="16">
        <f t="shared" si="6"/>
        <v>35208.85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516000</v>
      </c>
      <c r="E25" s="16">
        <v>-7305.15</v>
      </c>
      <c r="F25" s="15">
        <f t="shared" si="5"/>
        <v>508694.85</v>
      </c>
      <c r="G25" s="16">
        <v>439294.85</v>
      </c>
      <c r="H25" s="16">
        <v>439294.85</v>
      </c>
      <c r="I25" s="16">
        <f t="shared" si="6"/>
        <v>69400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14200</v>
      </c>
      <c r="E28" s="16">
        <v>85227.84</v>
      </c>
      <c r="F28" s="15">
        <f t="shared" si="5"/>
        <v>99427.84</v>
      </c>
      <c r="G28" s="16">
        <v>95627.84</v>
      </c>
      <c r="H28" s="16">
        <v>95627.84</v>
      </c>
      <c r="I28" s="16">
        <f t="shared" si="6"/>
        <v>3800</v>
      </c>
    </row>
    <row r="29" spans="2:9" ht="12.75">
      <c r="B29" s="3" t="s">
        <v>30</v>
      </c>
      <c r="C29" s="9"/>
      <c r="D29" s="15">
        <f aca="true" t="shared" si="7" ref="D29:I29">SUM(D30:D38)</f>
        <v>3019871</v>
      </c>
      <c r="E29" s="15">
        <f t="shared" si="7"/>
        <v>315912.79</v>
      </c>
      <c r="F29" s="15">
        <f t="shared" si="7"/>
        <v>3335783.7899999996</v>
      </c>
      <c r="G29" s="15">
        <f t="shared" si="7"/>
        <v>2824846.0700000003</v>
      </c>
      <c r="H29" s="15">
        <f t="shared" si="7"/>
        <v>2824846.0700000003</v>
      </c>
      <c r="I29" s="15">
        <f t="shared" si="7"/>
        <v>510937.72000000003</v>
      </c>
    </row>
    <row r="30" spans="2:9" ht="12.75">
      <c r="B30" s="13" t="s">
        <v>31</v>
      </c>
      <c r="C30" s="11"/>
      <c r="D30" s="15">
        <v>1051775</v>
      </c>
      <c r="E30" s="16">
        <v>-193320.97</v>
      </c>
      <c r="F30" s="15">
        <f aca="true" t="shared" si="8" ref="F30:F38">D30+E30</f>
        <v>858454.03</v>
      </c>
      <c r="G30" s="16">
        <v>638253.03</v>
      </c>
      <c r="H30" s="16">
        <v>638253.03</v>
      </c>
      <c r="I30" s="16">
        <f t="shared" si="6"/>
        <v>220201</v>
      </c>
    </row>
    <row r="31" spans="2:9" ht="12.75">
      <c r="B31" s="13" t="s">
        <v>32</v>
      </c>
      <c r="C31" s="11"/>
      <c r="D31" s="15">
        <v>360000</v>
      </c>
      <c r="E31" s="16">
        <v>-303315.82</v>
      </c>
      <c r="F31" s="15">
        <f t="shared" si="8"/>
        <v>56684.17999999999</v>
      </c>
      <c r="G31" s="16">
        <v>48902.67</v>
      </c>
      <c r="H31" s="16">
        <v>48902.67</v>
      </c>
      <c r="I31" s="16">
        <f t="shared" si="6"/>
        <v>7781.509999999995</v>
      </c>
    </row>
    <row r="32" spans="2:9" ht="12.75">
      <c r="B32" s="13" t="s">
        <v>33</v>
      </c>
      <c r="C32" s="11"/>
      <c r="D32" s="15">
        <v>731663</v>
      </c>
      <c r="E32" s="16">
        <v>476924.51</v>
      </c>
      <c r="F32" s="15">
        <f t="shared" si="8"/>
        <v>1208587.51</v>
      </c>
      <c r="G32" s="16">
        <v>1077627.22</v>
      </c>
      <c r="H32" s="16">
        <v>1077627.22</v>
      </c>
      <c r="I32" s="16">
        <f t="shared" si="6"/>
        <v>130960.29000000004</v>
      </c>
    </row>
    <row r="33" spans="2:9" ht="12.75">
      <c r="B33" s="13" t="s">
        <v>34</v>
      </c>
      <c r="C33" s="11"/>
      <c r="D33" s="15">
        <v>28785</v>
      </c>
      <c r="E33" s="16">
        <v>43290.86</v>
      </c>
      <c r="F33" s="15">
        <f t="shared" si="8"/>
        <v>72075.86</v>
      </c>
      <c r="G33" s="16">
        <v>48743.04</v>
      </c>
      <c r="H33" s="16">
        <v>48743.04</v>
      </c>
      <c r="I33" s="16">
        <f t="shared" si="6"/>
        <v>23332.82</v>
      </c>
    </row>
    <row r="34" spans="2:9" ht="12.75">
      <c r="B34" s="13" t="s">
        <v>35</v>
      </c>
      <c r="C34" s="11"/>
      <c r="D34" s="15">
        <v>229000</v>
      </c>
      <c r="E34" s="16">
        <v>168489.85</v>
      </c>
      <c r="F34" s="15">
        <f t="shared" si="8"/>
        <v>397489.85</v>
      </c>
      <c r="G34" s="16">
        <v>393564.14</v>
      </c>
      <c r="H34" s="16">
        <v>393564.14</v>
      </c>
      <c r="I34" s="16">
        <f t="shared" si="6"/>
        <v>3925.7099999999627</v>
      </c>
    </row>
    <row r="35" spans="2:9" ht="12.75">
      <c r="B35" s="13" t="s">
        <v>36</v>
      </c>
      <c r="C35" s="11"/>
      <c r="D35" s="15">
        <v>0</v>
      </c>
      <c r="E35" s="16">
        <v>259910</v>
      </c>
      <c r="F35" s="15">
        <f t="shared" si="8"/>
        <v>259910</v>
      </c>
      <c r="G35" s="16">
        <v>259910</v>
      </c>
      <c r="H35" s="16">
        <v>259910</v>
      </c>
      <c r="I35" s="16">
        <f t="shared" si="6"/>
        <v>0</v>
      </c>
    </row>
    <row r="36" spans="2:9" ht="12.75">
      <c r="B36" s="13" t="s">
        <v>37</v>
      </c>
      <c r="C36" s="11"/>
      <c r="D36" s="15">
        <v>269112</v>
      </c>
      <c r="E36" s="16">
        <v>-158277.64</v>
      </c>
      <c r="F36" s="15">
        <f t="shared" si="8"/>
        <v>110834.35999999999</v>
      </c>
      <c r="G36" s="16">
        <v>87880.29</v>
      </c>
      <c r="H36" s="16">
        <v>87880.29</v>
      </c>
      <c r="I36" s="16">
        <f t="shared" si="6"/>
        <v>22954.069999999992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349536</v>
      </c>
      <c r="E38" s="16">
        <v>22212</v>
      </c>
      <c r="F38" s="15">
        <f t="shared" si="8"/>
        <v>371748</v>
      </c>
      <c r="G38" s="16">
        <v>269965.68</v>
      </c>
      <c r="H38" s="16">
        <v>269965.68</v>
      </c>
      <c r="I38" s="16">
        <f t="shared" si="6"/>
        <v>101782.32</v>
      </c>
    </row>
    <row r="39" spans="2:9" ht="25.5" customHeight="1">
      <c r="B39" s="37" t="s">
        <v>40</v>
      </c>
      <c r="C39" s="38"/>
      <c r="D39" s="15">
        <f aca="true" t="shared" si="9" ref="D39:I39">SUM(D40:D48)</f>
        <v>19298</v>
      </c>
      <c r="E39" s="15">
        <f t="shared" si="9"/>
        <v>0</v>
      </c>
      <c r="F39" s="15">
        <f>SUM(F40:F48)</f>
        <v>19298</v>
      </c>
      <c r="G39" s="15">
        <f t="shared" si="9"/>
        <v>0</v>
      </c>
      <c r="H39" s="15">
        <f t="shared" si="9"/>
        <v>0</v>
      </c>
      <c r="I39" s="15">
        <f t="shared" si="9"/>
        <v>19298</v>
      </c>
    </row>
    <row r="40" spans="2:9" ht="12.75">
      <c r="B40" s="13" t="s">
        <v>41</v>
      </c>
      <c r="C40" s="11"/>
      <c r="D40" s="15">
        <v>19298</v>
      </c>
      <c r="E40" s="16">
        <v>0</v>
      </c>
      <c r="F40" s="15">
        <f>D40+E40</f>
        <v>19298</v>
      </c>
      <c r="G40" s="16">
        <v>0</v>
      </c>
      <c r="H40" s="16">
        <v>0</v>
      </c>
      <c r="I40" s="16">
        <f t="shared" si="6"/>
        <v>19298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724000</v>
      </c>
      <c r="E49" s="15">
        <f t="shared" si="11"/>
        <v>-311557.77999999997</v>
      </c>
      <c r="F49" s="15">
        <f t="shared" si="11"/>
        <v>412442.22000000003</v>
      </c>
      <c r="G49" s="15">
        <f t="shared" si="11"/>
        <v>98960.39</v>
      </c>
      <c r="H49" s="15">
        <f t="shared" si="11"/>
        <v>98960.39</v>
      </c>
      <c r="I49" s="15">
        <f t="shared" si="11"/>
        <v>313481.83</v>
      </c>
    </row>
    <row r="50" spans="2:9" ht="12.75">
      <c r="B50" s="13" t="s">
        <v>51</v>
      </c>
      <c r="C50" s="11"/>
      <c r="D50" s="15">
        <v>724000</v>
      </c>
      <c r="E50" s="16">
        <v>-502695.72</v>
      </c>
      <c r="F50" s="15">
        <f t="shared" si="10"/>
        <v>221304.28000000003</v>
      </c>
      <c r="G50" s="16">
        <v>51474.6</v>
      </c>
      <c r="H50" s="16">
        <v>51474.6</v>
      </c>
      <c r="I50" s="16">
        <f t="shared" si="6"/>
        <v>169829.68000000002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143652.15</v>
      </c>
      <c r="F53" s="15">
        <f t="shared" si="10"/>
        <v>143652.15</v>
      </c>
      <c r="G53" s="16">
        <v>0</v>
      </c>
      <c r="H53" s="16">
        <v>0</v>
      </c>
      <c r="I53" s="16">
        <f t="shared" si="6"/>
        <v>143652.15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47485.79</v>
      </c>
      <c r="F55" s="15">
        <f t="shared" si="10"/>
        <v>47485.79</v>
      </c>
      <c r="G55" s="16">
        <v>47485.79</v>
      </c>
      <c r="H55" s="16">
        <v>47485.79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10000000</v>
      </c>
      <c r="E85" s="21">
        <f>E86+E104+E94+E114+E124+E134+E138+E147+E151</f>
        <v>-60758.24</v>
      </c>
      <c r="F85" s="21">
        <f t="shared" si="12"/>
        <v>9939241.76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9939241.76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2.76</v>
      </c>
      <c r="F104" s="15">
        <f>SUM(F105:F113)</f>
        <v>2.76</v>
      </c>
      <c r="G104" s="15">
        <f>SUM(G105:G113)</f>
        <v>0</v>
      </c>
      <c r="H104" s="15">
        <f>SUM(H105:H113)</f>
        <v>0</v>
      </c>
      <c r="I104" s="16">
        <f t="shared" si="13"/>
        <v>2.76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>
        <v>0</v>
      </c>
      <c r="E108" s="16">
        <v>2.76</v>
      </c>
      <c r="F108" s="16">
        <f t="shared" si="15"/>
        <v>2.76</v>
      </c>
      <c r="G108" s="16">
        <v>0</v>
      </c>
      <c r="H108" s="16">
        <v>0</v>
      </c>
      <c r="I108" s="16">
        <f t="shared" si="13"/>
        <v>2.76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10000000</v>
      </c>
      <c r="E124" s="15">
        <f>SUM(E125:E133)</f>
        <v>-60761</v>
      </c>
      <c r="F124" s="15">
        <f>SUM(F125:F133)</f>
        <v>9939239</v>
      </c>
      <c r="G124" s="15">
        <f>SUM(G125:G133)</f>
        <v>0</v>
      </c>
      <c r="H124" s="15">
        <f>SUM(H125:H133)</f>
        <v>0</v>
      </c>
      <c r="I124" s="16">
        <f t="shared" si="13"/>
        <v>9939239</v>
      </c>
    </row>
    <row r="125" spans="2:9" ht="12.75">
      <c r="B125" s="13" t="s">
        <v>51</v>
      </c>
      <c r="C125" s="11"/>
      <c r="D125" s="15">
        <v>10000000</v>
      </c>
      <c r="E125" s="16">
        <v>-2010761</v>
      </c>
      <c r="F125" s="16">
        <f>D125+E125</f>
        <v>7989239</v>
      </c>
      <c r="G125" s="16">
        <v>0</v>
      </c>
      <c r="H125" s="16">
        <v>0</v>
      </c>
      <c r="I125" s="16">
        <f t="shared" si="13"/>
        <v>7989239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1950000</v>
      </c>
      <c r="F133" s="16">
        <f t="shared" si="17"/>
        <v>1950000</v>
      </c>
      <c r="G133" s="16">
        <v>0</v>
      </c>
      <c r="H133" s="16">
        <v>0</v>
      </c>
      <c r="I133" s="16">
        <f t="shared" si="13"/>
        <v>1950000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28370500</v>
      </c>
      <c r="E160" s="14">
        <f t="shared" si="21"/>
        <v>438136.9699999998</v>
      </c>
      <c r="F160" s="14">
        <f t="shared" si="21"/>
        <v>28808636.97</v>
      </c>
      <c r="G160" s="14">
        <f t="shared" si="21"/>
        <v>12608132.99</v>
      </c>
      <c r="H160" s="14">
        <f t="shared" si="21"/>
        <v>12608132.99</v>
      </c>
      <c r="I160" s="14">
        <f t="shared" si="21"/>
        <v>16200503.98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2016-12-20T19:53:14Z</cp:lastPrinted>
  <dcterms:created xsi:type="dcterms:W3CDTF">2016-10-11T20:25:15Z</dcterms:created>
  <dcterms:modified xsi:type="dcterms:W3CDTF">2023-10-24T19:48:40Z</dcterms:modified>
  <cp:category/>
  <cp:version/>
  <cp:contentType/>
  <cp:contentStatus/>
</cp:coreProperties>
</file>