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45621"/>
</workbook>
</file>

<file path=xl/calcChain.xml><?xml version="1.0" encoding="utf-8"?>
<calcChain xmlns="http://schemas.openxmlformats.org/spreadsheetml/2006/main">
  <c r="F69" i="1" l="1"/>
  <c r="I69" i="1"/>
  <c r="F96" i="1"/>
  <c r="F97" i="1"/>
  <c r="F94" i="1" s="1"/>
  <c r="I94" i="1" s="1"/>
  <c r="F98" i="1"/>
  <c r="F99" i="1"/>
  <c r="F100" i="1"/>
  <c r="F101" i="1"/>
  <c r="I101" i="1" s="1"/>
  <c r="F102" i="1"/>
  <c r="F103" i="1"/>
  <c r="I103" i="1"/>
  <c r="F95" i="1"/>
  <c r="F88" i="1"/>
  <c r="I88" i="1" s="1"/>
  <c r="F89" i="1"/>
  <c r="F90" i="1"/>
  <c r="F91" i="1"/>
  <c r="I91" i="1" s="1"/>
  <c r="F92" i="1"/>
  <c r="F93" i="1"/>
  <c r="I93" i="1" s="1"/>
  <c r="F87" i="1"/>
  <c r="I87" i="1" s="1"/>
  <c r="F78" i="1"/>
  <c r="I78" i="1"/>
  <c r="F79" i="1"/>
  <c r="I79" i="1"/>
  <c r="F80" i="1"/>
  <c r="F81" i="1"/>
  <c r="I81" i="1" s="1"/>
  <c r="F82" i="1"/>
  <c r="I82" i="1" s="1"/>
  <c r="F83" i="1"/>
  <c r="I83" i="1" s="1"/>
  <c r="F77" i="1"/>
  <c r="F76" i="1" s="1"/>
  <c r="I76" i="1" s="1"/>
  <c r="F74" i="1"/>
  <c r="F75" i="1"/>
  <c r="I75" i="1" s="1"/>
  <c r="F73" i="1"/>
  <c r="F72" i="1" s="1"/>
  <c r="I72" i="1" s="1"/>
  <c r="F65" i="1"/>
  <c r="F66" i="1"/>
  <c r="F63" i="1" s="1"/>
  <c r="I63" i="1" s="1"/>
  <c r="F67" i="1"/>
  <c r="F68" i="1"/>
  <c r="I68" i="1" s="1"/>
  <c r="F70" i="1"/>
  <c r="I70" i="1" s="1"/>
  <c r="F71" i="1"/>
  <c r="F64" i="1"/>
  <c r="F61" i="1"/>
  <c r="I61" i="1" s="1"/>
  <c r="F62" i="1"/>
  <c r="F60" i="1"/>
  <c r="F51" i="1"/>
  <c r="I51" i="1" s="1"/>
  <c r="F52" i="1"/>
  <c r="I52" i="1"/>
  <c r="F53" i="1"/>
  <c r="F54" i="1"/>
  <c r="I54" i="1" s="1"/>
  <c r="F55" i="1"/>
  <c r="F56" i="1"/>
  <c r="I56" i="1" s="1"/>
  <c r="F57" i="1"/>
  <c r="I57" i="1" s="1"/>
  <c r="F58" i="1"/>
  <c r="F50" i="1"/>
  <c r="F41" i="1"/>
  <c r="I41" i="1"/>
  <c r="F42" i="1"/>
  <c r="F43" i="1"/>
  <c r="I43" i="1" s="1"/>
  <c r="F44" i="1"/>
  <c r="I44" i="1"/>
  <c r="F45" i="1"/>
  <c r="I45" i="1"/>
  <c r="F46" i="1"/>
  <c r="F47" i="1"/>
  <c r="I47" i="1" s="1"/>
  <c r="F48" i="1"/>
  <c r="I48" i="1"/>
  <c r="F40" i="1"/>
  <c r="F31" i="1"/>
  <c r="F32" i="1"/>
  <c r="F33" i="1"/>
  <c r="I33" i="1" s="1"/>
  <c r="F34" i="1"/>
  <c r="I34" i="1" s="1"/>
  <c r="F35" i="1"/>
  <c r="F36" i="1"/>
  <c r="F37" i="1"/>
  <c r="I37" i="1" s="1"/>
  <c r="F38" i="1"/>
  <c r="I38" i="1" s="1"/>
  <c r="F30" i="1"/>
  <c r="I30" i="1" s="1"/>
  <c r="F21" i="1"/>
  <c r="I21" i="1"/>
  <c r="F22" i="1"/>
  <c r="F23" i="1"/>
  <c r="I23" i="1" s="1"/>
  <c r="F24" i="1"/>
  <c r="F25" i="1"/>
  <c r="I25" i="1"/>
  <c r="F26" i="1"/>
  <c r="F27" i="1"/>
  <c r="I27" i="1" s="1"/>
  <c r="F28" i="1"/>
  <c r="F20" i="1"/>
  <c r="I20" i="1"/>
  <c r="F13" i="1"/>
  <c r="I13" i="1"/>
  <c r="F14" i="1"/>
  <c r="I14" i="1"/>
  <c r="F15" i="1"/>
  <c r="I15" i="1"/>
  <c r="F16" i="1"/>
  <c r="F17" i="1"/>
  <c r="F11" i="1" s="1"/>
  <c r="F18" i="1"/>
  <c r="I18" i="1"/>
  <c r="F12" i="1"/>
  <c r="F153" i="1"/>
  <c r="I153" i="1" s="1"/>
  <c r="F154" i="1"/>
  <c r="I154" i="1" s="1"/>
  <c r="F155" i="1"/>
  <c r="F156" i="1"/>
  <c r="I156" i="1" s="1"/>
  <c r="F157" i="1"/>
  <c r="I157" i="1"/>
  <c r="F158" i="1"/>
  <c r="I158" i="1"/>
  <c r="F152" i="1"/>
  <c r="F151" i="1"/>
  <c r="I151" i="1" s="1"/>
  <c r="F149" i="1"/>
  <c r="I149" i="1" s="1"/>
  <c r="F150" i="1"/>
  <c r="I150" i="1" s="1"/>
  <c r="F148" i="1"/>
  <c r="F140" i="1"/>
  <c r="F141" i="1"/>
  <c r="F138" i="1" s="1"/>
  <c r="I138" i="1" s="1"/>
  <c r="F142" i="1"/>
  <c r="F143" i="1"/>
  <c r="I143" i="1" s="1"/>
  <c r="F144" i="1"/>
  <c r="F145" i="1"/>
  <c r="I145" i="1"/>
  <c r="F146" i="1"/>
  <c r="I146" i="1"/>
  <c r="F139" i="1"/>
  <c r="F136" i="1"/>
  <c r="F134" i="1" s="1"/>
  <c r="I134" i="1" s="1"/>
  <c r="F137" i="1"/>
  <c r="I137" i="1"/>
  <c r="F135" i="1"/>
  <c r="F126" i="1"/>
  <c r="I126" i="1" s="1"/>
  <c r="F127" i="1"/>
  <c r="F128" i="1"/>
  <c r="F129" i="1"/>
  <c r="I129" i="1" s="1"/>
  <c r="F130" i="1"/>
  <c r="I130" i="1" s="1"/>
  <c r="F131" i="1"/>
  <c r="I131" i="1" s="1"/>
  <c r="F132" i="1"/>
  <c r="I132" i="1" s="1"/>
  <c r="F133" i="1"/>
  <c r="I133" i="1" s="1"/>
  <c r="F125" i="1"/>
  <c r="I125" i="1" s="1"/>
  <c r="F116" i="1"/>
  <c r="I116" i="1"/>
  <c r="F117" i="1"/>
  <c r="F118" i="1"/>
  <c r="I118" i="1" s="1"/>
  <c r="F119" i="1"/>
  <c r="I119" i="1"/>
  <c r="F120" i="1"/>
  <c r="I120" i="1"/>
  <c r="F121" i="1"/>
  <c r="I121" i="1"/>
  <c r="F122" i="1"/>
  <c r="I122" i="1"/>
  <c r="F123" i="1"/>
  <c r="I123" i="1"/>
  <c r="F115" i="1"/>
  <c r="F114" i="1" s="1"/>
  <c r="I114" i="1" s="1"/>
  <c r="I115" i="1"/>
  <c r="F106" i="1"/>
  <c r="I106" i="1"/>
  <c r="F107" i="1"/>
  <c r="F108" i="1"/>
  <c r="I108" i="1" s="1"/>
  <c r="F109" i="1"/>
  <c r="I109" i="1" s="1"/>
  <c r="F110" i="1"/>
  <c r="I110" i="1" s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E160" i="1" s="1"/>
  <c r="G86" i="1"/>
  <c r="G85" i="1" s="1"/>
  <c r="H86" i="1"/>
  <c r="H85" i="1" s="1"/>
  <c r="H160" i="1" s="1"/>
  <c r="D86" i="1"/>
  <c r="D85" i="1" s="1"/>
  <c r="I90" i="1"/>
  <c r="I92" i="1"/>
  <c r="I96" i="1"/>
  <c r="I97" i="1"/>
  <c r="I98" i="1"/>
  <c r="I99" i="1"/>
  <c r="I100" i="1"/>
  <c r="I102" i="1"/>
  <c r="I117" i="1"/>
  <c r="I128" i="1"/>
  <c r="I135" i="1"/>
  <c r="I136" i="1"/>
  <c r="I140" i="1"/>
  <c r="I141" i="1"/>
  <c r="I142" i="1"/>
  <c r="I144" i="1"/>
  <c r="I155" i="1"/>
  <c r="I73" i="1"/>
  <c r="I74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G10" i="1" s="1"/>
  <c r="H11" i="1"/>
  <c r="D11" i="1"/>
  <c r="F59" i="1"/>
  <c r="I59" i="1" s="1"/>
  <c r="I71" i="1"/>
  <c r="I152" i="1"/>
  <c r="I107" i="1"/>
  <c r="I67" i="1"/>
  <c r="I66" i="1"/>
  <c r="I64" i="1"/>
  <c r="I62" i="1"/>
  <c r="I60" i="1"/>
  <c r="I58" i="1"/>
  <c r="I55" i="1"/>
  <c r="I53" i="1"/>
  <c r="I50" i="1"/>
  <c r="I46" i="1"/>
  <c r="I42" i="1"/>
  <c r="I36" i="1"/>
  <c r="I35" i="1"/>
  <c r="I32" i="1"/>
  <c r="I31" i="1"/>
  <c r="I28" i="1"/>
  <c r="I26" i="1"/>
  <c r="I24" i="1"/>
  <c r="I22" i="1"/>
  <c r="I105" i="1"/>
  <c r="I127" i="1"/>
  <c r="I40" i="1"/>
  <c r="I39" i="1" s="1"/>
  <c r="I89" i="1"/>
  <c r="I12" i="1"/>
  <c r="F147" i="1"/>
  <c r="I147" i="1" s="1"/>
  <c r="I148" i="1"/>
  <c r="I65" i="1"/>
  <c r="I95" i="1"/>
  <c r="F49" i="1"/>
  <c r="I139" i="1"/>
  <c r="F29" i="1"/>
  <c r="E10" i="1"/>
  <c r="D10" i="1"/>
  <c r="D160" i="1" s="1"/>
  <c r="H10" i="1"/>
  <c r="G160" i="1"/>
  <c r="I11" i="1"/>
  <c r="I49" i="1" l="1"/>
  <c r="I19" i="1"/>
  <c r="I10" i="1" s="1"/>
  <c r="I29" i="1"/>
  <c r="F19" i="1"/>
  <c r="I77" i="1"/>
  <c r="F86" i="1"/>
  <c r="F39" i="1"/>
  <c r="F124" i="1"/>
  <c r="I124" i="1" s="1"/>
  <c r="F104" i="1"/>
  <c r="I104" i="1" s="1"/>
  <c r="F85" i="1" l="1"/>
  <c r="I86" i="1"/>
  <c r="I85" i="1" s="1"/>
  <c r="I160" i="1" s="1"/>
  <c r="F10" i="1"/>
  <c r="F160" i="1" s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<sst xmlns="http://schemas.openxmlformats.org/spreadsheetml/2006/main" count="162" uniqueCount="89">
  <si>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</si>
  <si>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</si>
  <si>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</si>
  <si>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</si>
  <si>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</si>
  <si>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</si>
  <si>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</si>
  <si>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</si>
  <si>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</si>
  <si>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</si>
  <si>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</si>
  <si>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</si>
  <si>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</si>
  <si>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</si>
  <si>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</si>
  <si>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</si>
  <si>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</si>
  <si>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</si>
  <si>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</si>
  <si>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</si>
  <si>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</si>
  <si>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</si>
  <si>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</si>
  <si>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</si>
  <si>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</si>
  <si>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</si>
  <si>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</si>
  <si>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</si>
  <si>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</si>
  <si>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</si>
  <si>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</si>
  <si>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</si>
  <si>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</si>
  <si>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</si>
  <si>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</si>
  <si>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</si>
  <si>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</si>
  <si>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</si>
  <si>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</si>
  <si>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</si>
  <si>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</si>
  <si>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</si>
  <si>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</si>
  <si>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</si>
  <si>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</si>
  <si>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</si>
  <si>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</si>
  <si>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</si>
  <si>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</si>
  <si>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</si>
  <si>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</si>
  <si>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</si>
  <si>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</si>
  <si>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</si>
  <si>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</si>
  <si>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</si>
  <si>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</si>
  <si>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</si>
  <si>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</si>
  <si>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</si>
  <si>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</si>
  <si>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</si>
  <si>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</si>
  <si>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</si>
  <si>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</si>
  <si>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</si>
  <si>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</si>
  <si>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</si>
  <si>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</si>
  <si>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</si>
  <si>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</si>
  <si>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</si>
  <si>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</si>
  <si>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</si>
  <si>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</si>
  <si>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</si>
  <si>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</si>
  <si>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</si>
  <si>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</si>
  <si>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</si>
  <si>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</si>
  <si>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</si>
  <si>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</si>
  <si>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</si>
  <si>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</si>
  <si>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</si>
  <si>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</si>
  <si>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de Información Estadística, Geográfica y Catastral del Estado de Campeche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</si>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</sst>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9" activePane="bottomLeft" state="frozen"/>
      <selection pane="bottomLeft" activeCell="F44" sqref="F44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6" t="s">
        <v>87</v>
      </c>
      <c r="C2" s="27"/>
      <c r="D2" s="27"/>
      <c r="E2" s="27"/>
      <c r="F2" s="27"/>
      <c r="G2" s="27"/>
      <c r="H2" s="27"/>
      <c r="I2" s="28"/>
    </row>
    <row r="3" spans="2:9" x14ac:dyDescent="0.2">
      <c r="B3" s="29" t="s">
        <v>0</v>
      </c>
      <c r="C3" s="30"/>
      <c r="D3" s="30"/>
      <c r="E3" s="30"/>
      <c r="F3" s="30"/>
      <c r="G3" s="30"/>
      <c r="H3" s="30"/>
      <c r="I3" s="31"/>
    </row>
    <row r="4" spans="2:9" x14ac:dyDescent="0.2">
      <c r="B4" s="29" t="s">
        <v>1</v>
      </c>
      <c r="C4" s="30"/>
      <c r="D4" s="30"/>
      <c r="E4" s="30"/>
      <c r="F4" s="30"/>
      <c r="G4" s="30"/>
      <c r="H4" s="30"/>
      <c r="I4" s="31"/>
    </row>
    <row r="5" spans="2:9" x14ac:dyDescent="0.2">
      <c r="B5" s="29" t="s">
        <v>88</v>
      </c>
      <c r="C5" s="30"/>
      <c r="D5" s="30"/>
      <c r="E5" s="30"/>
      <c r="F5" s="30"/>
      <c r="G5" s="30"/>
      <c r="H5" s="30"/>
      <c r="I5" s="31"/>
    </row>
    <row r="6" spans="2:9" ht="13.5" thickBot="1" x14ac:dyDescent="0.25">
      <c r="B6" s="32" t="s">
        <v>2</v>
      </c>
      <c r="C6" s="33"/>
      <c r="D6" s="33"/>
      <c r="E6" s="33"/>
      <c r="F6" s="33"/>
      <c r="G6" s="33"/>
      <c r="H6" s="33"/>
      <c r="I6" s="34"/>
    </row>
    <row r="7" spans="2:9" ht="15.75" customHeight="1" x14ac:dyDescent="0.2">
      <c r="B7" s="26" t="s">
        <v>3</v>
      </c>
      <c r="C7" s="35"/>
      <c r="D7" s="26" t="s">
        <v>4</v>
      </c>
      <c r="E7" s="27"/>
      <c r="F7" s="27"/>
      <c r="G7" s="27"/>
      <c r="H7" s="35"/>
      <c r="I7" s="40" t="s">
        <v>5</v>
      </c>
    </row>
    <row r="8" spans="2:9" ht="15" customHeight="1" thickBot="1" x14ac:dyDescent="0.25">
      <c r="B8" s="29"/>
      <c r="C8" s="39"/>
      <c r="D8" s="32"/>
      <c r="E8" s="33"/>
      <c r="F8" s="33"/>
      <c r="G8" s="33"/>
      <c r="H8" s="36"/>
      <c r="I8" s="41"/>
    </row>
    <row r="9" spans="2:9" ht="26.25" thickBot="1" x14ac:dyDescent="0.25">
      <c r="B9" s="32"/>
      <c r="C9" s="36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2"/>
    </row>
    <row r="10" spans="2:9" x14ac:dyDescent="0.2">
      <c r="B10" s="7" t="s">
        <v>11</v>
      </c>
      <c r="C10" s="8"/>
      <c r="D10" s="14">
        <f t="shared" ref="D10:I10" si="0">D11+D19+D29+D39+D49+D59+D72+D76+D63</f>
        <v>18628802</v>
      </c>
      <c r="E10" s="14">
        <f t="shared" si="0"/>
        <v>10680.719999999972</v>
      </c>
      <c r="F10" s="14">
        <f t="shared" si="0"/>
        <v>18639482.719999999</v>
      </c>
      <c r="G10" s="14">
        <f t="shared" si="0"/>
        <v>4039284.2</v>
      </c>
      <c r="H10" s="14">
        <f t="shared" si="0"/>
        <v>4039284.2</v>
      </c>
      <c r="I10" s="14">
        <f t="shared" si="0"/>
        <v>14600198.520000001</v>
      </c>
    </row>
    <row r="11" spans="2:9" x14ac:dyDescent="0.2">
      <c r="B11" s="3" t="s">
        <v>12</v>
      </c>
      <c r="C11" s="9"/>
      <c r="D11" s="15">
        <f t="shared" ref="D11:I11" si="1">SUM(D12:D18)</f>
        <v>14132927</v>
      </c>
      <c r="E11" s="15">
        <f t="shared" si="1"/>
        <v>0</v>
      </c>
      <c r="F11" s="15">
        <f t="shared" si="1"/>
        <v>14132927</v>
      </c>
      <c r="G11" s="15">
        <f t="shared" si="1"/>
        <v>2919546.0700000003</v>
      </c>
      <c r="H11" s="15">
        <f t="shared" si="1"/>
        <v>2919546.0700000003</v>
      </c>
      <c r="I11" s="15">
        <f t="shared" si="1"/>
        <v>11213380.93</v>
      </c>
    </row>
    <row r="12" spans="2:9" x14ac:dyDescent="0.2">
      <c r="B12" s="13" t="s">
        <v>13</v>
      </c>
      <c r="C12" s="11"/>
      <c r="D12" s="15">
        <v>6204300</v>
      </c>
      <c r="E12" s="16">
        <v>673366.8</v>
      </c>
      <c r="F12" s="16">
        <f>D12+E12</f>
        <v>6877666.7999999998</v>
      </c>
      <c r="G12" s="16">
        <v>2007744.87</v>
      </c>
      <c r="H12" s="16">
        <v>2007744.87</v>
      </c>
      <c r="I12" s="16">
        <f>F12-G12</f>
        <v>4869921.93</v>
      </c>
    </row>
    <row r="13" spans="2:9" x14ac:dyDescent="0.2">
      <c r="B13" s="13" t="s">
        <v>14</v>
      </c>
      <c r="C13" s="11"/>
      <c r="D13" s="15">
        <v>1940100</v>
      </c>
      <c r="E13" s="16">
        <v>-485025</v>
      </c>
      <c r="F13" s="16">
        <f t="shared" ref="F13:F18" si="2">D13+E13</f>
        <v>1455075</v>
      </c>
      <c r="G13" s="16">
        <v>0</v>
      </c>
      <c r="H13" s="16">
        <v>0</v>
      </c>
      <c r="I13" s="16">
        <f t="shared" ref="I13:I18" si="3">F13-G13</f>
        <v>1455075</v>
      </c>
    </row>
    <row r="14" spans="2:9" x14ac:dyDescent="0.2">
      <c r="B14" s="13" t="s">
        <v>15</v>
      </c>
      <c r="C14" s="11"/>
      <c r="D14" s="15">
        <v>2788747</v>
      </c>
      <c r="E14" s="16">
        <v>-118097.38</v>
      </c>
      <c r="F14" s="16">
        <f t="shared" si="2"/>
        <v>2670649.62</v>
      </c>
      <c r="G14" s="16">
        <v>189852.62</v>
      </c>
      <c r="H14" s="16">
        <v>189852.62</v>
      </c>
      <c r="I14" s="16">
        <f t="shared" si="3"/>
        <v>2480797</v>
      </c>
    </row>
    <row r="15" spans="2:9" x14ac:dyDescent="0.2">
      <c r="B15" s="13" t="s">
        <v>16</v>
      </c>
      <c r="C15" s="11"/>
      <c r="D15" s="15">
        <v>3135572</v>
      </c>
      <c r="E15" s="16">
        <v>-6036.42</v>
      </c>
      <c r="F15" s="16">
        <f t="shared" si="2"/>
        <v>3129535.58</v>
      </c>
      <c r="G15" s="16">
        <v>721948.58</v>
      </c>
      <c r="H15" s="16">
        <v>721948.58</v>
      </c>
      <c r="I15" s="16">
        <f t="shared" si="3"/>
        <v>2407587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>
        <v>64208</v>
      </c>
      <c r="E17" s="16">
        <v>-64208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858820</v>
      </c>
      <c r="E19" s="15">
        <f t="shared" si="4"/>
        <v>66793.76999999999</v>
      </c>
      <c r="F19" s="15">
        <f t="shared" si="4"/>
        <v>925613.77000000014</v>
      </c>
      <c r="G19" s="15">
        <f t="shared" si="4"/>
        <v>277721.06</v>
      </c>
      <c r="H19" s="15">
        <f t="shared" si="4"/>
        <v>277721.06</v>
      </c>
      <c r="I19" s="15">
        <f t="shared" si="4"/>
        <v>647892.71</v>
      </c>
    </row>
    <row r="20" spans="2:9" x14ac:dyDescent="0.2">
      <c r="B20" s="13" t="s">
        <v>21</v>
      </c>
      <c r="C20" s="11"/>
      <c r="D20" s="15">
        <v>197440</v>
      </c>
      <c r="E20" s="16">
        <v>4027.6</v>
      </c>
      <c r="F20" s="15">
        <f t="shared" ref="F20:F28" si="5">D20+E20</f>
        <v>201467.6</v>
      </c>
      <c r="G20" s="16">
        <v>126887.22</v>
      </c>
      <c r="H20" s="16">
        <v>126887.22</v>
      </c>
      <c r="I20" s="16">
        <f>F20-G20</f>
        <v>74580.38</v>
      </c>
    </row>
    <row r="21" spans="2:9" x14ac:dyDescent="0.2">
      <c r="B21" s="13" t="s">
        <v>22</v>
      </c>
      <c r="C21" s="11"/>
      <c r="D21" s="15">
        <v>49380</v>
      </c>
      <c r="E21" s="16">
        <v>18644.68</v>
      </c>
      <c r="F21" s="15">
        <f t="shared" si="5"/>
        <v>68024.679999999993</v>
      </c>
      <c r="G21" s="16">
        <v>22018.67</v>
      </c>
      <c r="H21" s="16">
        <v>22018.67</v>
      </c>
      <c r="I21" s="16">
        <f t="shared" ref="I21:I83" si="6">F21-G21</f>
        <v>46006.009999999995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3000</v>
      </c>
      <c r="E23" s="16">
        <v>41456.32</v>
      </c>
      <c r="F23" s="15">
        <f t="shared" si="5"/>
        <v>44456.32</v>
      </c>
      <c r="G23" s="16">
        <v>0</v>
      </c>
      <c r="H23" s="16">
        <v>0</v>
      </c>
      <c r="I23" s="16">
        <f t="shared" si="6"/>
        <v>44456.32</v>
      </c>
    </row>
    <row r="24" spans="2:9" x14ac:dyDescent="0.2">
      <c r="B24" s="13" t="s">
        <v>25</v>
      </c>
      <c r="C24" s="11"/>
      <c r="D24" s="15"/>
      <c r="E24" s="16"/>
      <c r="F24" s="15">
        <f t="shared" si="5"/>
        <v>0</v>
      </c>
      <c r="G24" s="16"/>
      <c r="H24" s="16"/>
      <c r="I24" s="16">
        <f t="shared" si="6"/>
        <v>0</v>
      </c>
    </row>
    <row r="25" spans="2:9" x14ac:dyDescent="0.2">
      <c r="B25" s="13" t="s">
        <v>26</v>
      </c>
      <c r="C25" s="11"/>
      <c r="D25" s="15">
        <v>570000</v>
      </c>
      <c r="E25" s="16">
        <v>-900</v>
      </c>
      <c r="F25" s="15">
        <f t="shared" si="5"/>
        <v>569100</v>
      </c>
      <c r="G25" s="16">
        <v>118150</v>
      </c>
      <c r="H25" s="16">
        <v>118150</v>
      </c>
      <c r="I25" s="16">
        <f t="shared" si="6"/>
        <v>450950</v>
      </c>
    </row>
    <row r="26" spans="2:9" x14ac:dyDescent="0.2">
      <c r="B26" s="13" t="s">
        <v>27</v>
      </c>
      <c r="C26" s="11"/>
      <c r="D26" s="15">
        <v>0</v>
      </c>
      <c r="E26" s="16">
        <v>2403.91</v>
      </c>
      <c r="F26" s="15">
        <f t="shared" si="5"/>
        <v>2403.91</v>
      </c>
      <c r="G26" s="16">
        <v>2403.91</v>
      </c>
      <c r="H26" s="16">
        <v>2403.91</v>
      </c>
      <c r="I26" s="16">
        <f t="shared" si="6"/>
        <v>0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39000</v>
      </c>
      <c r="E28" s="16">
        <v>1161.26</v>
      </c>
      <c r="F28" s="15">
        <f t="shared" si="5"/>
        <v>40161.26</v>
      </c>
      <c r="G28" s="16">
        <v>8261.26</v>
      </c>
      <c r="H28" s="16">
        <v>8261.26</v>
      </c>
      <c r="I28" s="16">
        <f t="shared" si="6"/>
        <v>31900</v>
      </c>
    </row>
    <row r="29" spans="2:9" x14ac:dyDescent="0.2">
      <c r="B29" s="3" t="s">
        <v>30</v>
      </c>
      <c r="C29" s="9"/>
      <c r="D29" s="15">
        <f t="shared" ref="D29:I29" si="7">SUM(D30:D38)</f>
        <v>3617534</v>
      </c>
      <c r="E29" s="15">
        <f t="shared" si="7"/>
        <v>-56113.050000000017</v>
      </c>
      <c r="F29" s="15">
        <f t="shared" si="7"/>
        <v>3561420.95</v>
      </c>
      <c r="G29" s="15">
        <f t="shared" si="7"/>
        <v>842017.07</v>
      </c>
      <c r="H29" s="15">
        <f t="shared" si="7"/>
        <v>842017.07</v>
      </c>
      <c r="I29" s="15">
        <f t="shared" si="7"/>
        <v>2719403.8800000004</v>
      </c>
    </row>
    <row r="30" spans="2:9" x14ac:dyDescent="0.2">
      <c r="B30" s="13" t="s">
        <v>31</v>
      </c>
      <c r="C30" s="11"/>
      <c r="D30" s="15">
        <v>874300</v>
      </c>
      <c r="E30" s="16">
        <v>-4583.8599999999997</v>
      </c>
      <c r="F30" s="15">
        <f t="shared" ref="F30:F38" si="8">D30+E30</f>
        <v>869716.14</v>
      </c>
      <c r="G30" s="16">
        <v>202779.56</v>
      </c>
      <c r="H30" s="16">
        <v>202779.56</v>
      </c>
      <c r="I30" s="16">
        <f t="shared" si="6"/>
        <v>666936.58000000007</v>
      </c>
    </row>
    <row r="31" spans="2:9" x14ac:dyDescent="0.2">
      <c r="B31" s="13" t="s">
        <v>32</v>
      </c>
      <c r="C31" s="11"/>
      <c r="D31" s="15">
        <v>140000</v>
      </c>
      <c r="E31" s="16">
        <v>0</v>
      </c>
      <c r="F31" s="15">
        <f t="shared" si="8"/>
        <v>140000</v>
      </c>
      <c r="G31" s="16">
        <v>45896.1</v>
      </c>
      <c r="H31" s="16">
        <v>45896.1</v>
      </c>
      <c r="I31" s="16">
        <f t="shared" si="6"/>
        <v>94103.9</v>
      </c>
    </row>
    <row r="32" spans="2:9" x14ac:dyDescent="0.2">
      <c r="B32" s="13" t="s">
        <v>33</v>
      </c>
      <c r="C32" s="11"/>
      <c r="D32" s="15">
        <v>1377583</v>
      </c>
      <c r="E32" s="16">
        <v>-91418.96</v>
      </c>
      <c r="F32" s="15">
        <f t="shared" si="8"/>
        <v>1286164.04</v>
      </c>
      <c r="G32" s="16">
        <v>272062.92</v>
      </c>
      <c r="H32" s="16">
        <v>272062.92</v>
      </c>
      <c r="I32" s="16">
        <f t="shared" si="6"/>
        <v>1014101.1200000001</v>
      </c>
    </row>
    <row r="33" spans="2:9" x14ac:dyDescent="0.2">
      <c r="B33" s="13" t="s">
        <v>34</v>
      </c>
      <c r="C33" s="11"/>
      <c r="D33" s="15">
        <v>42785</v>
      </c>
      <c r="E33" s="16">
        <v>9463.73</v>
      </c>
      <c r="F33" s="15">
        <f t="shared" si="8"/>
        <v>52248.729999999996</v>
      </c>
      <c r="G33" s="16">
        <v>8264.98</v>
      </c>
      <c r="H33" s="16">
        <v>8264.98</v>
      </c>
      <c r="I33" s="16">
        <f t="shared" si="6"/>
        <v>43983.75</v>
      </c>
    </row>
    <row r="34" spans="2:9" x14ac:dyDescent="0.2">
      <c r="B34" s="13" t="s">
        <v>35</v>
      </c>
      <c r="C34" s="11"/>
      <c r="D34" s="15">
        <v>351000</v>
      </c>
      <c r="E34" s="16">
        <v>2042.03</v>
      </c>
      <c r="F34" s="15">
        <f t="shared" si="8"/>
        <v>353042.03</v>
      </c>
      <c r="G34" s="16">
        <v>137875.4</v>
      </c>
      <c r="H34" s="16">
        <v>137875.4</v>
      </c>
      <c r="I34" s="16">
        <f t="shared" si="6"/>
        <v>215166.63000000003</v>
      </c>
    </row>
    <row r="35" spans="2:9" x14ac:dyDescent="0.2">
      <c r="B35" s="13" t="s">
        <v>36</v>
      </c>
      <c r="C35" s="11"/>
      <c r="D35" s="15">
        <v>0</v>
      </c>
      <c r="E35" s="16">
        <v>83346</v>
      </c>
      <c r="F35" s="15">
        <f t="shared" si="8"/>
        <v>83346</v>
      </c>
      <c r="G35" s="16">
        <v>83346</v>
      </c>
      <c r="H35" s="16">
        <v>83346</v>
      </c>
      <c r="I35" s="16">
        <f t="shared" si="6"/>
        <v>0</v>
      </c>
    </row>
    <row r="36" spans="2:9" x14ac:dyDescent="0.2">
      <c r="B36" s="13" t="s">
        <v>37</v>
      </c>
      <c r="C36" s="11"/>
      <c r="D36" s="15">
        <v>437386</v>
      </c>
      <c r="E36" s="16">
        <v>-18518.990000000002</v>
      </c>
      <c r="F36" s="15">
        <f t="shared" si="8"/>
        <v>418867.01</v>
      </c>
      <c r="G36" s="16">
        <v>4880.01</v>
      </c>
      <c r="H36" s="16">
        <v>4880.01</v>
      </c>
      <c r="I36" s="16">
        <f t="shared" si="6"/>
        <v>413987</v>
      </c>
    </row>
    <row r="37" spans="2:9" x14ac:dyDescent="0.2">
      <c r="B37" s="13" t="s">
        <v>38</v>
      </c>
      <c r="C37" s="11"/>
      <c r="D37" s="15">
        <v>40000</v>
      </c>
      <c r="E37" s="16">
        <v>-40000</v>
      </c>
      <c r="F37" s="15">
        <f t="shared" si="8"/>
        <v>0</v>
      </c>
      <c r="G37" s="16">
        <v>0</v>
      </c>
      <c r="H37" s="16">
        <v>0</v>
      </c>
      <c r="I37" s="16">
        <f t="shared" si="6"/>
        <v>0</v>
      </c>
    </row>
    <row r="38" spans="2:9" x14ac:dyDescent="0.2">
      <c r="B38" s="13" t="s">
        <v>39</v>
      </c>
      <c r="C38" s="11"/>
      <c r="D38" s="15">
        <v>354480</v>
      </c>
      <c r="E38" s="16">
        <v>3557</v>
      </c>
      <c r="F38" s="15">
        <f t="shared" si="8"/>
        <v>358037</v>
      </c>
      <c r="G38" s="16">
        <v>86912.1</v>
      </c>
      <c r="H38" s="16">
        <v>86912.1</v>
      </c>
      <c r="I38" s="16">
        <f t="shared" si="6"/>
        <v>271124.90000000002</v>
      </c>
    </row>
    <row r="39" spans="2:9" ht="25.5" customHeight="1" x14ac:dyDescent="0.2">
      <c r="B39" s="37" t="s">
        <v>40</v>
      </c>
      <c r="C39" s="38"/>
      <c r="D39" s="15">
        <f t="shared" ref="D39:I39" si="9">SUM(D40:D48)</f>
        <v>19521</v>
      </c>
      <c r="E39" s="15">
        <f t="shared" si="9"/>
        <v>0</v>
      </c>
      <c r="F39" s="15">
        <f>SUM(F40:F48)</f>
        <v>19521</v>
      </c>
      <c r="G39" s="15">
        <f t="shared" si="9"/>
        <v>0</v>
      </c>
      <c r="H39" s="15">
        <f t="shared" si="9"/>
        <v>0</v>
      </c>
      <c r="I39" s="15">
        <f t="shared" si="9"/>
        <v>19521</v>
      </c>
    </row>
    <row r="40" spans="2:9" x14ac:dyDescent="0.2">
      <c r="B40" s="13" t="s">
        <v>41</v>
      </c>
      <c r="C40" s="11"/>
      <c r="D40" s="15">
        <v>19521</v>
      </c>
      <c r="E40" s="16">
        <v>0</v>
      </c>
      <c r="F40" s="15">
        <f>D40+E40</f>
        <v>19521</v>
      </c>
      <c r="G40" s="16">
        <v>0</v>
      </c>
      <c r="H40" s="16">
        <v>0</v>
      </c>
      <c r="I40" s="16">
        <f t="shared" si="6"/>
        <v>19521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/>
      <c r="E43" s="16"/>
      <c r="F43" s="15">
        <f t="shared" si="10"/>
        <v>0</v>
      </c>
      <c r="G43" s="16"/>
      <c r="H43" s="16"/>
      <c r="I43" s="16">
        <f t="shared" si="6"/>
        <v>0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37" t="s">
        <v>50</v>
      </c>
      <c r="C49" s="38"/>
      <c r="D49" s="15">
        <f t="shared" ref="D49:I49" si="11">SUM(D50:D58)</f>
        <v>0</v>
      </c>
      <c r="E49" s="15">
        <f t="shared" si="11"/>
        <v>0</v>
      </c>
      <c r="F49" s="15">
        <f t="shared" si="11"/>
        <v>0</v>
      </c>
      <c r="G49" s="15">
        <f t="shared" si="11"/>
        <v>0</v>
      </c>
      <c r="H49" s="15">
        <f t="shared" si="11"/>
        <v>0</v>
      </c>
      <c r="I49" s="15">
        <f t="shared" si="11"/>
        <v>0</v>
      </c>
    </row>
    <row r="50" spans="2:9" x14ac:dyDescent="0.2">
      <c r="B50" s="13" t="s">
        <v>51</v>
      </c>
      <c r="C50" s="11"/>
      <c r="D50" s="15"/>
      <c r="E50" s="16"/>
      <c r="F50" s="15">
        <f t="shared" si="10"/>
        <v>0</v>
      </c>
      <c r="G50" s="16"/>
      <c r="H50" s="16"/>
      <c r="I50" s="16">
        <f t="shared" si="6"/>
        <v>0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37" t="s">
        <v>64</v>
      </c>
      <c r="C63" s="38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15000000</v>
      </c>
      <c r="E85" s="21">
        <f>E86+E104+E94+E114+E124+E134+E138+E147+E151</f>
        <v>0</v>
      </c>
      <c r="F85" s="21">
        <f t="shared" si="12"/>
        <v>15000000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15000000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15000000</v>
      </c>
      <c r="E104" s="15">
        <f>SUM(E105:E113)</f>
        <v>0</v>
      </c>
      <c r="F104" s="15">
        <f>SUM(F105:F113)</f>
        <v>15000000</v>
      </c>
      <c r="G104" s="15">
        <f>SUM(G105:G113)</f>
        <v>0</v>
      </c>
      <c r="H104" s="15">
        <f>SUM(H105:H113)</f>
        <v>0</v>
      </c>
      <c r="I104" s="16">
        <f t="shared" si="13"/>
        <v>15000000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>
        <v>15000000</v>
      </c>
      <c r="E107" s="16">
        <v>0</v>
      </c>
      <c r="F107" s="16">
        <f t="shared" si="15"/>
        <v>15000000</v>
      </c>
      <c r="G107" s="16">
        <v>0</v>
      </c>
      <c r="H107" s="16">
        <v>0</v>
      </c>
      <c r="I107" s="16">
        <f t="shared" si="13"/>
        <v>15000000</v>
      </c>
    </row>
    <row r="108" spans="2:9" x14ac:dyDescent="0.2">
      <c r="B108" s="13" t="s">
        <v>34</v>
      </c>
      <c r="C108" s="11"/>
      <c r="D108" s="15">
        <v>0</v>
      </c>
      <c r="E108" s="16">
        <v>0</v>
      </c>
      <c r="F108" s="16">
        <f t="shared" si="15"/>
        <v>0</v>
      </c>
      <c r="G108" s="16">
        <v>0</v>
      </c>
      <c r="H108" s="16">
        <v>0</v>
      </c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37" t="s">
        <v>40</v>
      </c>
      <c r="C114" s="38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33628802</v>
      </c>
      <c r="E160" s="14">
        <f t="shared" si="21"/>
        <v>10680.719999999972</v>
      </c>
      <c r="F160" s="14">
        <f t="shared" si="21"/>
        <v>33639482.719999999</v>
      </c>
      <c r="G160" s="14">
        <f t="shared" si="21"/>
        <v>4039284.2</v>
      </c>
      <c r="H160" s="14">
        <f t="shared" si="21"/>
        <v>4039284.2</v>
      </c>
      <c r="I160" s="14">
        <f t="shared" si="21"/>
        <v>29600198.520000003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I7:I9"/>
    <mergeCell ref="D7:H8"/>
    <mergeCell ref="B39:C39"/>
    <mergeCell ref="B49:C49"/>
    <mergeCell ref="B63:C63"/>
    <mergeCell ref="B114:C114"/>
    <mergeCell ref="B7:C9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Servicio social</cp:lastModifiedBy>
  <cp:lastPrinted>2016-12-20T19:53:14Z</cp:lastPrinted>
  <dcterms:created xsi:type="dcterms:W3CDTF">2016-10-11T20:25:15Z</dcterms:created>
  <dcterms:modified xsi:type="dcterms:W3CDTF">2024-04-19T15:50:40Z</dcterms:modified>
</cp:coreProperties>
</file>